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дан\"/>
    </mc:Choice>
  </mc:AlternateContent>
  <bookViews>
    <workbookView xWindow="0" yWindow="0" windowWidth="20490" windowHeight="7215"/>
  </bookViews>
  <sheets>
    <sheet name="Исполнение расходов" sheetId="1" r:id="rId1"/>
  </sheets>
  <calcPr calcId="162913"/>
</workbook>
</file>

<file path=xl/calcChain.xml><?xml version="1.0" encoding="utf-8"?>
<calcChain xmlns="http://schemas.openxmlformats.org/spreadsheetml/2006/main">
  <c r="J4" i="1" l="1"/>
  <c r="K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<sst xmlns="http://schemas.openxmlformats.org/spreadsheetml/2006/main" count="16" uniqueCount="15">
  <si>
    <t>Наименование учреждений</t>
  </si>
  <si>
    <t>Всего расходов</t>
  </si>
  <si>
    <t>в том числе:</t>
  </si>
  <si>
    <t>Администрация Ошибского сельского поселения</t>
  </si>
  <si>
    <t xml:space="preserve">МАУ "Ошибский сельский культурно-досуговый центр" </t>
  </si>
  <si>
    <t xml:space="preserve">МАУ "Ошибская сельская библиотека" </t>
  </si>
  <si>
    <t>Финансовый отдел администрации Ошибского сельского поселения</t>
  </si>
  <si>
    <t>МКУ "Сервисный центр Ошибского сельского поселения"</t>
  </si>
  <si>
    <t xml:space="preserve"> </t>
  </si>
  <si>
    <t>Кассовые расходы за</t>
  </si>
  <si>
    <t>тыс. руб</t>
  </si>
  <si>
    <t>МУ "Ошибский сельский культурно-досуговый центр"</t>
  </si>
  <si>
    <t xml:space="preserve">МУ "Ошибская сельская библиотека" </t>
  </si>
  <si>
    <t xml:space="preserve">МКУ "Ошибский сельский культурно-досуговый центр" </t>
  </si>
  <si>
    <t xml:space="preserve">               Динамика расходов бюджета Ошибского сельского поселения в разрезе ведомств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</si>
</sst>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7" xfId="0" applyFont="1" applyBorder="1" applyAlignment="1"/>
    <xf numFmtId="0" fontId="4" fillId="0" borderId="0" xfId="0" applyFont="1"/>
    <xf numFmtId="0" fontId="4" fillId="0" borderId="1" xfId="0" applyFont="1" applyBorder="1"/>
    <xf numFmtId="164" fontId="1" fillId="0" borderId="0" xfId="0" applyNumberFormat="1" applyFont="1"/>
    <xf numFmtId="164" fontId="1" fillId="3" borderId="1" xfId="0" applyNumberFormat="1" applyFont="1" applyFill="1" applyBorder="1"/>
    <xf numFmtId="164" fontId="1" fillId="3" borderId="0" xfId="0" applyNumberFormat="1" applyFont="1" applyFill="1"/>
    <xf numFmtId="164" fontId="1" fillId="4" borderId="1" xfId="0" applyNumberFormat="1" applyFont="1" applyFill="1" applyBorder="1"/>
    <xf numFmtId="164" fontId="1" fillId="4" borderId="0" xfId="0" applyNumberFormat="1" applyFont="1" applyFill="1"/>
    <xf numFmtId="164" fontId="1" fillId="2" borderId="1" xfId="0" applyNumberFormat="1" applyFont="1" applyFill="1" applyBorder="1"/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7" xfId="0" applyFont="1" applyBorder="1" applyAlignment="1"/>
    <xf numFmtId="0" fontId="4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99FFCC"/>
      <color rgb="FFFFFF00"/>
      <color rgb="FF33CC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 prstMaterial="softEdge"/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 prstMaterial="softEdge"/>
      </c:spPr>
    </c:backWall>
    <c:plotArea>
      <c:layout>
        <c:manualLayout>
          <c:layoutTarget val="inner"/>
          <c:xMode val="edge"/>
          <c:yMode val="edge"/>
          <c:x val="9.7321050625468086E-2"/>
          <c:y val="2.5075811804516252E-2"/>
          <c:w val="0.63137211758914791"/>
          <c:h val="0.846313095160625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'Исполнение расходов'!$B$4</c:f>
              <c:strCache>
                <c:ptCount val="1"/>
                <c:pt idx="0">
                  <c:v>Всего расходов</c:v>
                </c:pt>
              </c:strCache>
            </c:strRef>
          </c:tx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расходов'!$C$4:$P$4</c:f>
            </c:numRef>
          </c:val>
          <c:extLst>
            <c:ext xmlns:c16="http://schemas.microsoft.com/office/drawing/2014/chart" uri="{C3380CC4-5D6E-409C-BE32-E72D297353CC}">
              <c16:uniqueId val="{00000000-477E-4145-A55E-CF469293A5A7}"/>
            </c:ext>
          </c:extLst>
        </c:ser>
        <c:ser>
          <c:idx val="1"/>
          <c:order val="1"/>
          <c:tx>
            <c:strRef>
              <c:f>'Исполнение расходов'!$B$5</c:f>
              <c:strCache>
                <c:ptCount val="1"/>
                <c:pt idx="0">
                  <c:v>в том числе:</c:v>
                </c:pt>
              </c:strCache>
            </c:strRef>
          </c:tx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расходов'!$C$5:$P$5</c:f>
            </c:numRef>
          </c:val>
          <c:extLst>
            <c:ext xmlns:c16="http://schemas.microsoft.com/office/drawing/2014/chart" uri="{C3380CC4-5D6E-409C-BE32-E72D297353CC}">
              <c16:uniqueId val="{00000001-477E-4145-A55E-CF469293A5A7}"/>
            </c:ext>
          </c:extLst>
        </c:ser>
        <c:ser>
          <c:idx val="2"/>
          <c:order val="2"/>
          <c:tx>
            <c:strRef>
              <c:f>'Исполнение расходов'!$B$6</c:f>
              <c:strCache>
                <c:ptCount val="1"/>
                <c:pt idx="0">
                  <c:v>Администрация Ошибского сельского поселения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расходов'!$C$6:$P$6</c:f>
              <c:numCache>
                <c:formatCode>0.0</c:formatCode>
                <c:ptCount val="12"/>
                <c:pt idx="0">
                  <c:v>3637.4</c:v>
                </c:pt>
                <c:pt idx="1">
                  <c:v>8641.2999999999993</c:v>
                </c:pt>
                <c:pt idx="2">
                  <c:v>11138.6</c:v>
                </c:pt>
                <c:pt idx="3">
                  <c:v>7285.3</c:v>
                </c:pt>
                <c:pt idx="4">
                  <c:v>11132.941510000001</c:v>
                </c:pt>
                <c:pt idx="5">
                  <c:v>15408.33862</c:v>
                </c:pt>
                <c:pt idx="6">
                  <c:v>19407.820039999999</c:v>
                </c:pt>
                <c:pt idx="7">
                  <c:v>23820.154490000001</c:v>
                </c:pt>
                <c:pt idx="8">
                  <c:v>12200.086590000001</c:v>
                </c:pt>
                <c:pt idx="9">
                  <c:v>14226.5</c:v>
                </c:pt>
                <c:pt idx="10">
                  <c:v>12018.975850000001</c:v>
                </c:pt>
                <c:pt idx="11">
                  <c:v>10039.4198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7E-4145-A55E-CF469293A5A7}"/>
            </c:ext>
          </c:extLst>
        </c:ser>
        <c:ser>
          <c:idx val="3"/>
          <c:order val="3"/>
          <c:tx>
            <c:strRef>
              <c:f>'Исполнение расходов'!$B$7</c:f>
              <c:strCache>
                <c:ptCount val="1"/>
                <c:pt idx="0">
                  <c:v>в том числе:</c:v>
                </c:pt>
              </c:strCache>
            </c:strRef>
          </c:tx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расходов'!$C$7:$P$7</c:f>
            </c:numRef>
          </c:val>
          <c:extLst>
            <c:ext xmlns:c16="http://schemas.microsoft.com/office/drawing/2014/chart" uri="{C3380CC4-5D6E-409C-BE32-E72D297353CC}">
              <c16:uniqueId val="{00000003-477E-4145-A55E-CF469293A5A7}"/>
            </c:ext>
          </c:extLst>
        </c:ser>
        <c:ser>
          <c:idx val="4"/>
          <c:order val="4"/>
          <c:tx>
            <c:strRef>
              <c:f>'Исполнение расходов'!$B$8</c:f>
              <c:strCache>
                <c:ptCount val="1"/>
                <c:pt idx="0">
                  <c:v>МАУ "Ошибский сельский культурно-досуговый центр" </c:v>
                </c:pt>
              </c:strCache>
            </c:strRef>
          </c:tx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расходов'!$C$8:$P$8</c:f>
            </c:numRef>
          </c:val>
          <c:extLst>
            <c:ext xmlns:c16="http://schemas.microsoft.com/office/drawing/2014/chart" uri="{C3380CC4-5D6E-409C-BE32-E72D297353CC}">
              <c16:uniqueId val="{00000004-477E-4145-A55E-CF469293A5A7}"/>
            </c:ext>
          </c:extLst>
        </c:ser>
        <c:ser>
          <c:idx val="5"/>
          <c:order val="5"/>
          <c:tx>
            <c:strRef>
              <c:f>'Исполнение расходов'!$B$9</c:f>
              <c:strCache>
                <c:ptCount val="1"/>
                <c:pt idx="0">
                  <c:v>МАУ "Ошибская сельская библиотека" </c:v>
                </c:pt>
              </c:strCache>
            </c:strRef>
          </c:tx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расходов'!$C$9:$P$9</c:f>
            </c:numRef>
          </c:val>
          <c:extLst>
            <c:ext xmlns:c16="http://schemas.microsoft.com/office/drawing/2014/chart" uri="{C3380CC4-5D6E-409C-BE32-E72D297353CC}">
              <c16:uniqueId val="{00000005-477E-4145-A55E-CF469293A5A7}"/>
            </c:ext>
          </c:extLst>
        </c:ser>
        <c:ser>
          <c:idx val="6"/>
          <c:order val="6"/>
          <c:tx>
            <c:strRef>
              <c:f>'Исполнение расходов'!$B$10</c:f>
              <c:strCache>
                <c:ptCount val="1"/>
                <c:pt idx="0">
                  <c:v>Финансовый отдел администрации Ошибского сельского поселения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расходов'!$C$10:$P$10</c:f>
              <c:numCache>
                <c:formatCode>0.0</c:formatCode>
                <c:ptCount val="12"/>
                <c:pt idx="0">
                  <c:v>436.3</c:v>
                </c:pt>
                <c:pt idx="1">
                  <c:v>770.5</c:v>
                </c:pt>
                <c:pt idx="2">
                  <c:v>775.5</c:v>
                </c:pt>
                <c:pt idx="3">
                  <c:v>790.8</c:v>
                </c:pt>
                <c:pt idx="4">
                  <c:v>837.09898999999996</c:v>
                </c:pt>
                <c:pt idx="5">
                  <c:v>877.03218000000004</c:v>
                </c:pt>
                <c:pt idx="6">
                  <c:v>959.37896000000001</c:v>
                </c:pt>
                <c:pt idx="7">
                  <c:v>951.37471000000005</c:v>
                </c:pt>
                <c:pt idx="8">
                  <c:v>1192.92346</c:v>
                </c:pt>
                <c:pt idx="9">
                  <c:v>1285.8</c:v>
                </c:pt>
                <c:pt idx="10">
                  <c:v>1228.95263</c:v>
                </c:pt>
                <c:pt idx="11">
                  <c:v>1319.73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E-4145-A55E-CF469293A5A7}"/>
            </c:ext>
          </c:extLst>
        </c:ser>
        <c:ser>
          <c:idx val="7"/>
          <c:order val="7"/>
          <c:tx>
            <c:strRef>
              <c:f>'Исполнение расходов'!$B$11</c:f>
              <c:strCache>
                <c:ptCount val="1"/>
                <c:pt idx="0">
                  <c:v>МКУ "Ошибский сельский культурно-досуговый центр"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расходов'!$C$11:$P$11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5154.0677299999998</c:v>
                </c:pt>
                <c:pt idx="9">
                  <c:v>5882</c:v>
                </c:pt>
                <c:pt idx="10">
                  <c:v>5614.2715600000001</c:v>
                </c:pt>
                <c:pt idx="11">
                  <c:v>4650.36175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7E-4145-A55E-CF469293A5A7}"/>
            </c:ext>
          </c:extLst>
        </c:ser>
        <c:ser>
          <c:idx val="8"/>
          <c:order val="8"/>
          <c:tx>
            <c:strRef>
              <c:f>'Исполнение расходов'!$B$12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расходов'!$C$12:$P$12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2194.1616399999998</c:v>
                </c:pt>
                <c:pt idx="8">
                  <c:v>9274.4658999999992</c:v>
                </c:pt>
                <c:pt idx="9">
                  <c:v>10006.4</c:v>
                </c:pt>
                <c:pt idx="10">
                  <c:v>10830.299870000001</c:v>
                </c:pt>
                <c:pt idx="11">
                  <c:v>11854.898870000001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7E-4145-A55E-CF469293A5A7}"/>
            </c:ext>
          </c:extLst>
        </c:ser>
        <c:ser>
          <c:idx val="9"/>
          <c:order val="9"/>
          <c:tx>
            <c:strRef>
              <c:f>'Исполнение расходов'!$B$13</c:f>
              <c:strCache>
                <c:ptCount val="1"/>
                <c:pt idx="0">
                  <c:v>МУ "Ошибский сельский культурно-досуговый центр"</c:v>
                </c:pt>
              </c:strCache>
            </c:strRef>
          </c:tx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расходов'!$C$13:$P$13</c:f>
              <c:numCache>
                <c:formatCode>0.0</c:formatCode>
                <c:ptCount val="12"/>
                <c:pt idx="0">
                  <c:v>0</c:v>
                </c:pt>
                <c:pt idx="1">
                  <c:v>2984.7</c:v>
                </c:pt>
                <c:pt idx="2">
                  <c:v>3866.5</c:v>
                </c:pt>
                <c:pt idx="3">
                  <c:v>3342</c:v>
                </c:pt>
                <c:pt idx="4">
                  <c:v>1976.914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7E-4145-A55E-CF469293A5A7}"/>
            </c:ext>
          </c:extLst>
        </c:ser>
        <c:ser>
          <c:idx val="10"/>
          <c:order val="10"/>
          <c:tx>
            <c:strRef>
              <c:f>'Исполнение расходов'!$B$14</c:f>
              <c:strCache>
                <c:ptCount val="1"/>
                <c:pt idx="0">
                  <c:v>МУ "Ошибская сельская библиотека" </c:v>
                </c:pt>
              </c:strCache>
            </c:strRef>
          </c:tx>
          <c:invertIfNegative val="0"/>
          <c:cat>
            <c:numRef>
              <c:f>'Исполнение расходов'!$C$3:$P$3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'Исполнение расходов'!$C$14:$P$14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977.4</c:v>
                </c:pt>
                <c:pt idx="4">
                  <c:v>615.62199999999996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7E-4145-A55E-CF469293A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cylinder"/>
        <c:axId val="60193408"/>
        <c:axId val="60208256"/>
        <c:axId val="0"/>
      </c:bar3DChart>
      <c:catAx>
        <c:axId val="601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ГОДЫ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208256"/>
        <c:crosses val="autoZero"/>
        <c:auto val="1"/>
        <c:lblAlgn val="ctr"/>
        <c:lblOffset val="100"/>
        <c:noMultiLvlLbl val="0"/>
      </c:catAx>
      <c:valAx>
        <c:axId val="60208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r"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Тысяч рублей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19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76334411096559"/>
          <c:y val="4.9472387380149023E-4"/>
          <c:w val="0.22671638491283697"/>
          <c:h val="0.99134201082007611"/>
        </c:manualLayout>
      </c:layout>
      <c:overlay val="0"/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  <c:txPr>
        <a:bodyPr/>
        <a:lstStyle/>
        <a:p>
          <a:pPr>
            <a:defRPr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chemeClr val="accent1">
          <a:lumMod val="75000"/>
        </a:schemeClr>
      </a:solidFill>
    </a:ln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600073</xdr:colOff>
      <xdr:row>17</xdr:row>
      <xdr:rowOff>85724</xdr:rowOff>
    </xdr:from>
    <xdr:to>
      <xdr:col>16</xdr:col>
      <xdr:colOff>38099</xdr:colOff>
      <xdr:row>44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tabSelected="1" topLeftCell="A23" workbookViewId="0">
      <selection activeCell="P6" sqref="P6:P12"/>
    </sheetView>
  </sheetViews>
  <sheetFormatPr defaultRowHeight="15" x14ac:dyDescent="0.25"/>
  <cols>
    <col min="2" max="2" width="27.42578125" customWidth="1"/>
    <col min="3" max="4" width="9.42578125" bestFit="1" customWidth="1"/>
    <col min="5" max="5" width="10" bestFit="1" customWidth="1"/>
    <col min="6" max="6" width="9.42578125" bestFit="1" customWidth="1"/>
    <col min="7" max="10" width="10" bestFit="1" customWidth="1"/>
    <col min="11" max="11" width="11.42578125" customWidth="1"/>
    <col min="12" max="12" width="13" hidden="1" customWidth="1"/>
    <col min="13" max="13" width="9.140625" hidden="1" customWidth="1"/>
    <col min="15" max="15" width="10" customWidth="1"/>
    <col min="16" max="16" width="10.140625" bestFit="1" customWidth="1"/>
  </cols>
  <sheetData>
    <row r="1" spans="2:16" ht="15.75" x14ac:dyDescent="0.25">
      <c r="B1" s="27" t="s">
        <v>14</v>
      </c>
      <c r="C1" s="27"/>
      <c r="D1" s="27"/>
      <c r="E1" s="27"/>
      <c r="F1" s="27"/>
      <c r="G1" s="27"/>
      <c r="H1" s="27"/>
      <c r="I1" s="27"/>
      <c r="J1" s="27"/>
      <c r="L1" s="24"/>
      <c r="M1" s="25"/>
      <c r="N1" s="25"/>
      <c r="P1" s="24" t="s">
        <v>10</v>
      </c>
    </row>
    <row r="2" spans="2:16" ht="15.75" hidden="1" customHeight="1" x14ac:dyDescent="0.25">
      <c r="B2" s="14" t="s">
        <v>0</v>
      </c>
      <c r="C2" s="30" t="s">
        <v>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6" ht="15" customHeight="1" x14ac:dyDescent="0.25">
      <c r="B3" s="15"/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28">
        <v>2014</v>
      </c>
      <c r="L3" s="29"/>
      <c r="M3" s="6"/>
      <c r="N3" s="3">
        <v>2015</v>
      </c>
      <c r="O3" s="26">
        <v>2016</v>
      </c>
      <c r="P3" s="26">
        <v>2017</v>
      </c>
    </row>
    <row r="4" spans="2:16" ht="15.75" hidden="1" customHeight="1" x14ac:dyDescent="0.25">
      <c r="B4" s="16" t="s">
        <v>1</v>
      </c>
      <c r="C4" s="1">
        <f>C6+C10</f>
        <v>4073.7000000000003</v>
      </c>
      <c r="D4" s="1" t="e">
        <f>D6+D10+#REF!</f>
        <v>#REF!</v>
      </c>
      <c r="E4" s="1" t="e">
        <f>E6+E10+#REF!</f>
        <v>#REF!</v>
      </c>
      <c r="F4" s="2" t="e">
        <f>F6+F10+#REF!+#REF!</f>
        <v>#REF!</v>
      </c>
      <c r="G4" s="1" t="e">
        <f>G6+G10+#REF!+#REF!</f>
        <v>#REF!</v>
      </c>
      <c r="H4" s="1">
        <f>H6+H10</f>
        <v>16285.370800000001</v>
      </c>
      <c r="I4" s="1">
        <f>I6+I10</f>
        <v>20367.199000000001</v>
      </c>
      <c r="J4" s="1">
        <f>J6+J10+J12</f>
        <v>26965.690839999999</v>
      </c>
      <c r="K4" s="1">
        <f>K6+K10+K11+K12</f>
        <v>27821.543679999999</v>
      </c>
      <c r="L4" s="1"/>
      <c r="M4" s="6"/>
      <c r="N4" s="7"/>
      <c r="O4" s="7"/>
      <c r="P4" s="7"/>
    </row>
    <row r="5" spans="2:16" ht="15.75" hidden="1" customHeight="1" x14ac:dyDescent="0.25">
      <c r="B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7"/>
      <c r="O5" s="7"/>
      <c r="P5" s="7"/>
    </row>
    <row r="6" spans="2:16" ht="28.5" customHeight="1" x14ac:dyDescent="0.25">
      <c r="B6" s="17" t="s">
        <v>3</v>
      </c>
      <c r="C6" s="9">
        <v>3637.4</v>
      </c>
      <c r="D6" s="9">
        <v>8641.2999999999993</v>
      </c>
      <c r="E6" s="9">
        <v>11138.6</v>
      </c>
      <c r="F6" s="9">
        <v>7285.3</v>
      </c>
      <c r="G6" s="9">
        <v>11132.941510000001</v>
      </c>
      <c r="H6" s="9">
        <v>15408.33862</v>
      </c>
      <c r="I6" s="9">
        <v>19407.820039999999</v>
      </c>
      <c r="J6" s="9">
        <v>23820.154490000001</v>
      </c>
      <c r="K6" s="9">
        <v>12200.086590000001</v>
      </c>
      <c r="L6" s="9"/>
      <c r="M6" s="10"/>
      <c r="N6" s="9">
        <v>14226.5</v>
      </c>
      <c r="O6" s="9">
        <v>12018.975850000001</v>
      </c>
      <c r="P6" s="9">
        <v>10039.4198</v>
      </c>
    </row>
    <row r="7" spans="2:16" ht="15.75" hidden="1" customHeight="1" x14ac:dyDescent="0.25">
      <c r="B7" s="18" t="s">
        <v>2</v>
      </c>
      <c r="C7" s="2"/>
      <c r="D7" s="2"/>
      <c r="E7" s="2"/>
      <c r="F7" s="2"/>
      <c r="G7" s="2"/>
      <c r="H7" s="2"/>
      <c r="I7" s="13"/>
      <c r="J7" s="13"/>
      <c r="K7" s="13"/>
      <c r="L7" s="2"/>
      <c r="M7" s="8"/>
      <c r="N7" s="2"/>
      <c r="O7" s="7"/>
      <c r="P7" s="7"/>
    </row>
    <row r="8" spans="2:16" ht="38.25" hidden="1" customHeight="1" x14ac:dyDescent="0.25">
      <c r="B8" s="19" t="s">
        <v>4</v>
      </c>
      <c r="C8" s="2">
        <v>0</v>
      </c>
      <c r="D8" s="2">
        <v>0</v>
      </c>
      <c r="E8" s="2">
        <v>0</v>
      </c>
      <c r="F8" s="2">
        <v>0</v>
      </c>
      <c r="G8" s="2">
        <v>1615.8</v>
      </c>
      <c r="H8" s="2">
        <v>3953.7</v>
      </c>
      <c r="I8" s="13">
        <v>5379.1580000000004</v>
      </c>
      <c r="J8" s="13">
        <v>5697.3</v>
      </c>
      <c r="K8" s="13">
        <v>0</v>
      </c>
      <c r="L8" s="2"/>
      <c r="M8" s="8"/>
      <c r="N8" s="2"/>
      <c r="O8" s="7"/>
      <c r="P8" s="7"/>
    </row>
    <row r="9" spans="2:16" ht="30.75" hidden="1" customHeight="1" x14ac:dyDescent="0.25">
      <c r="B9" s="19" t="s">
        <v>5</v>
      </c>
      <c r="C9" s="2">
        <v>0</v>
      </c>
      <c r="D9" s="2">
        <v>0</v>
      </c>
      <c r="E9" s="2">
        <v>0</v>
      </c>
      <c r="F9" s="2">
        <v>0</v>
      </c>
      <c r="G9" s="2">
        <v>486</v>
      </c>
      <c r="H9" s="2">
        <v>1361.2</v>
      </c>
      <c r="I9" s="13">
        <v>1462</v>
      </c>
      <c r="J9" s="13">
        <v>1825.8</v>
      </c>
      <c r="K9" s="13">
        <v>0</v>
      </c>
      <c r="L9" s="2"/>
      <c r="M9" s="8"/>
      <c r="N9" s="2"/>
      <c r="O9" s="7"/>
      <c r="P9" s="7"/>
    </row>
    <row r="10" spans="2:16" ht="45" customHeight="1" x14ac:dyDescent="0.25">
      <c r="B10" s="20" t="s">
        <v>6</v>
      </c>
      <c r="C10" s="11">
        <v>436.3</v>
      </c>
      <c r="D10" s="11">
        <v>770.5</v>
      </c>
      <c r="E10" s="11">
        <v>775.5</v>
      </c>
      <c r="F10" s="11">
        <v>790.8</v>
      </c>
      <c r="G10" s="11">
        <v>837.09898999999996</v>
      </c>
      <c r="H10" s="11">
        <v>877.03218000000004</v>
      </c>
      <c r="I10" s="11">
        <v>959.37896000000001</v>
      </c>
      <c r="J10" s="11">
        <v>951.37471000000005</v>
      </c>
      <c r="K10" s="11">
        <v>1192.92346</v>
      </c>
      <c r="L10" s="11"/>
      <c r="M10" s="12"/>
      <c r="N10" s="11">
        <v>1285.8</v>
      </c>
      <c r="O10" s="11">
        <v>1228.95263</v>
      </c>
      <c r="P10" s="11">
        <v>1319.73</v>
      </c>
    </row>
    <row r="11" spans="2:16" ht="33.75" customHeight="1" x14ac:dyDescent="0.25">
      <c r="B11" s="21" t="s">
        <v>13</v>
      </c>
      <c r="C11" s="9">
        <v>0</v>
      </c>
      <c r="D11" s="10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5154.0677299999998</v>
      </c>
      <c r="L11" s="9"/>
      <c r="M11" s="10"/>
      <c r="N11" s="9">
        <v>5882</v>
      </c>
      <c r="O11" s="9">
        <v>5614.2715600000001</v>
      </c>
      <c r="P11" s="9">
        <v>4650.36175</v>
      </c>
    </row>
    <row r="12" spans="2:16" ht="45.75" customHeight="1" x14ac:dyDescent="0.25">
      <c r="B12" s="2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2194.1616399999998</v>
      </c>
      <c r="K12" s="11">
        <v>9274.4658999999992</v>
      </c>
      <c r="L12" s="11"/>
      <c r="M12" s="12"/>
      <c r="N12" s="11">
        <v>10006.4</v>
      </c>
      <c r="O12" s="11">
        <v>10830.299870000001</v>
      </c>
      <c r="P12" s="11">
        <v>11854.898870000001</v>
      </c>
    </row>
    <row r="13" spans="2:16" ht="32.25" customHeight="1" x14ac:dyDescent="0.25">
      <c r="B13" s="22" t="s">
        <v>11</v>
      </c>
      <c r="C13" s="9">
        <v>0</v>
      </c>
      <c r="D13" s="9">
        <v>2984.7</v>
      </c>
      <c r="E13" s="9">
        <v>3866.5</v>
      </c>
      <c r="F13" s="9">
        <v>3342</v>
      </c>
      <c r="G13" s="9">
        <v>1976.914</v>
      </c>
      <c r="H13" s="9">
        <v>0</v>
      </c>
      <c r="I13" s="9">
        <v>0</v>
      </c>
      <c r="J13" s="9">
        <v>0</v>
      </c>
      <c r="K13" s="9">
        <v>0</v>
      </c>
      <c r="L13" s="9"/>
      <c r="M13" s="10"/>
      <c r="N13" s="9">
        <v>0</v>
      </c>
      <c r="O13" s="9">
        <v>0</v>
      </c>
      <c r="P13" s="9">
        <v>0</v>
      </c>
    </row>
    <row r="14" spans="2:16" ht="30.75" customHeight="1" x14ac:dyDescent="0.25">
      <c r="B14" s="23" t="s">
        <v>12</v>
      </c>
      <c r="C14" s="11">
        <v>0</v>
      </c>
      <c r="D14" s="11">
        <v>0</v>
      </c>
      <c r="E14" s="11">
        <v>0</v>
      </c>
      <c r="F14" s="11">
        <v>977.4</v>
      </c>
      <c r="G14" s="11">
        <v>615.62199999999996</v>
      </c>
      <c r="H14" s="11">
        <v>0</v>
      </c>
      <c r="I14" s="11">
        <v>0</v>
      </c>
      <c r="J14" s="11">
        <v>0</v>
      </c>
      <c r="K14" s="11">
        <v>0</v>
      </c>
      <c r="L14" s="11"/>
      <c r="M14" s="12"/>
      <c r="N14" s="11">
        <v>0</v>
      </c>
      <c r="O14" s="11">
        <v>0</v>
      </c>
      <c r="P14" s="11">
        <v>0</v>
      </c>
    </row>
    <row r="15" spans="2:16" ht="15.75" hidden="1" customHeight="1" x14ac:dyDescent="0.25">
      <c r="B15" s="4"/>
      <c r="C15" s="2"/>
      <c r="D15" s="2"/>
      <c r="E15" s="2"/>
      <c r="F15" s="2"/>
      <c r="G15" s="2"/>
      <c r="H15" s="13"/>
      <c r="I15" s="13"/>
      <c r="J15" s="13"/>
      <c r="K15" s="13"/>
      <c r="L15" s="2"/>
      <c r="M15" s="8"/>
      <c r="N15" s="2"/>
    </row>
    <row r="16" spans="2:16" ht="15.75" hidden="1" customHeight="1" x14ac:dyDescent="0.25">
      <c r="B16" s="4"/>
      <c r="C16" s="2"/>
      <c r="D16" s="2"/>
      <c r="E16" s="2"/>
      <c r="F16" s="2"/>
      <c r="G16" s="2"/>
      <c r="H16" s="13"/>
      <c r="I16" s="13"/>
      <c r="J16" s="13"/>
      <c r="K16" s="13"/>
      <c r="L16" s="2"/>
      <c r="M16" s="8"/>
      <c r="N16" s="2"/>
    </row>
    <row r="18" spans="5:5" x14ac:dyDescent="0.25">
      <c r="E18" t="s">
        <v>8</v>
      </c>
    </row>
  </sheetData>
  <mergeCells count="3">
    <mergeCell ref="B1:J1"/>
    <mergeCell ref="K3:L3"/>
    <mergeCell ref="C2:N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расходов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2016-03-23T05:27:29Z</cp:lastPrinted>
  <dcterms:created xsi:type="dcterms:W3CDTF">2014-09-25T06:45:20Z</dcterms:created>
  <dcterms:modified xsi:type="dcterms:W3CDTF">2018-01-22T06:52:22Z</dcterms:modified>
</cp:coreProperties>
</file>