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7235" windowHeight="595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4" i="2"/>
  <c r="L14"/>
  <c r="M14"/>
  <c r="J14"/>
  <c r="I14"/>
  <c r="M4" i="1"/>
  <c r="N4"/>
  <c r="L4"/>
  <c r="K4"/>
  <c r="J4"/>
  <c r="I4"/>
  <c r="H4"/>
  <c r="G4"/>
  <c r="F4"/>
</calcChain>
</file>

<file path=xl/sharedStrings.xml><?xml version="1.0" encoding="utf-8"?>
<sst xmlns="http://schemas.openxmlformats.org/spreadsheetml/2006/main" count="48" uniqueCount="47">
  <si>
    <t>Наименование учреждений</t>
  </si>
  <si>
    <t>2006 год</t>
  </si>
  <si>
    <t>2007 год</t>
  </si>
  <si>
    <t>2009 год</t>
  </si>
  <si>
    <t>2010 год</t>
  </si>
  <si>
    <t>2011 год</t>
  </si>
  <si>
    <t>2012 год</t>
  </si>
  <si>
    <t>2013 год</t>
  </si>
  <si>
    <t xml:space="preserve">Динамика расходов бюджета Ошибского сельского поселения </t>
  </si>
  <si>
    <t>Всего расходов</t>
  </si>
  <si>
    <t>в том числе:</t>
  </si>
  <si>
    <t>Администрация Ошибского сельского поселения</t>
  </si>
  <si>
    <t xml:space="preserve">МАУ "Ошибский сельский культурно-досуговый центр" </t>
  </si>
  <si>
    <t xml:space="preserve">МАУ "Ошибская сельская библиотека" </t>
  </si>
  <si>
    <t>Финансовый отдел администрации Ошибского сельского поселения</t>
  </si>
  <si>
    <t>МКУ"Ошибский сельский культурно-досуговый центр"</t>
  </si>
  <si>
    <t>1.1.</t>
  </si>
  <si>
    <t>1.2.</t>
  </si>
  <si>
    <t>МКУ "Сервисный центр Ошибского сельского поселения"</t>
  </si>
  <si>
    <t xml:space="preserve"> </t>
  </si>
  <si>
    <t xml:space="preserve">МУ "Ошибский сельский культурно-досуговый центр" </t>
  </si>
  <si>
    <t xml:space="preserve">МУ "Ошибская сельская библиотека" </t>
  </si>
  <si>
    <t>2008 год</t>
  </si>
  <si>
    <t>№ п/п</t>
  </si>
  <si>
    <t>Кассовые расходы за</t>
  </si>
  <si>
    <t>2014 год</t>
  </si>
  <si>
    <t>тыс. руб</t>
  </si>
  <si>
    <t xml:space="preserve">Исполнение расходов Ошибского сельского поселения по разделам и подразделам классификации расходов бюджета                             </t>
  </si>
  <si>
    <t>Раздел, подраздел</t>
  </si>
  <si>
    <t>Наименование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</si>
  <si>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</si>
  <si>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</si>
  <si>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</si>
  <si>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</si>
  <si>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</si>
  <si>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кинематография, СМИ</t>
  </si>
  <si>
    <t>Социальная политика</t>
  </si>
  <si>
    <t>Физическая культура и спорт</t>
  </si>
  <si>
    <t xml:space="preserve">ВСЕГО </t>
  </si>
  <si>
    <t>тыс. рублей</t>
  </si>
  <si>
    <t>0100</t>
  </si>
  <si>
    <t>0200</t>
  </si>
  <si>
    <t>0300</t>
  </si>
  <si>
    <t>0400</t>
  </si>
  <si>
    <t>0500</t>
  </si>
  <si>
    <t>0800</t>
  </si>
  <si>
    <t>тыс.рублей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</si>
</sst>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3" fillId="0" borderId="1" xfId="0" applyNumberFormat="1" applyFont="1" applyBorder="1"/>
    <xf numFmtId="165" fontId="3" fillId="2" borderId="1" xfId="0" applyNumberFormat="1" applyFont="1" applyFill="1" applyBorder="1"/>
    <xf numFmtId="0" fontId="6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2" fontId="4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rAngAx val="1"/>
    </c:view3D>
    <c:sideWall>
      <c:spPr>
        <a:solidFill>
          <a:schemeClr val="tx2">
            <a:lumMod val="20000"/>
            <a:lumOff val="80000"/>
          </a:schemeClr>
        </a:solidFill>
      </c:spPr>
    </c:sideWall>
    <c:backWall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Лист1!$C$4:$E$4</c:f>
              <c:strCache>
                <c:ptCount val="1"/>
                <c:pt idx="0">
                  <c:v>Всего расходов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0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Лист1!$F$4:$O$4</c:f>
            </c:numRef>
          </c:val>
        </c:ser>
        <c:ser>
          <c:idx val="1"/>
          <c:order val="1"/>
          <c:tx>
            <c:strRef>
              <c:f>Лист1!$C$5:$E$5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Лист1!$F$5:$O$5</c:f>
            </c:numRef>
          </c:val>
        </c:ser>
        <c:ser>
          <c:idx val="2"/>
          <c:order val="2"/>
          <c:tx>
            <c:strRef>
              <c:f>Лист1!$C$6:$E$6</c:f>
              <c:strCache>
                <c:ptCount val="1"/>
                <c:pt idx="0">
                  <c:v>Администрация Ошибского сельского поселения</c:v>
                </c:pt>
              </c:strCache>
            </c:strRef>
          </c:tx>
          <c:dLbls>
            <c:dLbl>
              <c:idx val="7"/>
              <c:layout>
                <c:manualLayout>
                  <c:x val="0"/>
                  <c:y val="8.8740987243483227E-2"/>
                </c:manualLayout>
              </c:layout>
              <c:spPr>
                <a:solidFill>
                  <a:schemeClr val="accent3">
                    <a:lumMod val="60000"/>
                    <a:lumOff val="40000"/>
                  </a:schemeClr>
                </a:solidFill>
              </c:spPr>
              <c:txPr>
                <a:bodyPr rot="-5400000" vert="horz"/>
                <a:lstStyle/>
                <a:p>
                  <a:pPr>
                    <a:defRPr/>
                  </a:pPr>
                  <a:endParaRPr lang="ru-RU"/>
                </a:p>
              </c:txPr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Лист1!$F$6:$O$6</c:f>
              <c:numCache>
                <c:formatCode>0.00000</c:formatCode>
                <c:ptCount val="9"/>
                <c:pt idx="0">
                  <c:v>3637.4</c:v>
                </c:pt>
                <c:pt idx="1">
                  <c:v>8641.2999999999993</c:v>
                </c:pt>
                <c:pt idx="2">
                  <c:v>11138.6</c:v>
                </c:pt>
                <c:pt idx="3">
                  <c:v>7285.3</c:v>
                </c:pt>
                <c:pt idx="4">
                  <c:v>11132.941510000001</c:v>
                </c:pt>
                <c:pt idx="5">
                  <c:v>15408.33862</c:v>
                </c:pt>
                <c:pt idx="6">
                  <c:v>19407.820039999999</c:v>
                </c:pt>
                <c:pt idx="7">
                  <c:v>23820.154490000001</c:v>
                </c:pt>
                <c:pt idx="8">
                  <c:v>12200.086590000001</c:v>
                </c:pt>
              </c:numCache>
            </c:numRef>
          </c:val>
        </c:ser>
        <c:ser>
          <c:idx val="3"/>
          <c:order val="3"/>
          <c:tx>
            <c:strRef>
              <c:f>Лист1!$C$7:$E$7</c:f>
              <c:strCache>
                <c:ptCount val="1"/>
                <c:pt idx="0">
                  <c:v>в том числе: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Лист1!$F$7:$O$7</c:f>
            </c:numRef>
          </c:val>
        </c:ser>
        <c:ser>
          <c:idx val="4"/>
          <c:order val="4"/>
          <c:tx>
            <c:strRef>
              <c:f>Лист1!$C$8:$E$8</c:f>
              <c:strCache>
                <c:ptCount val="1"/>
                <c:pt idx="0">
                  <c:v>МАУ "Ошибский сельский культурно-досуговый центр" 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Лист1!$F$8:$O$8</c:f>
            </c:numRef>
          </c:val>
        </c:ser>
        <c:ser>
          <c:idx val="5"/>
          <c:order val="5"/>
          <c:tx>
            <c:strRef>
              <c:f>Лист1!$C$9:$E$9</c:f>
              <c:strCache>
                <c:ptCount val="1"/>
                <c:pt idx="0">
                  <c:v>МАУ "Ошибская сельская библиотека" 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Лист1!$F$9:$O$9</c:f>
            </c:numRef>
          </c:val>
        </c:ser>
        <c:ser>
          <c:idx val="6"/>
          <c:order val="6"/>
          <c:tx>
            <c:strRef>
              <c:f>Лист1!$C$10:$E$10</c:f>
              <c:strCache>
                <c:ptCount val="1"/>
                <c:pt idx="0">
                  <c:v>Финансовый отдел администрации Ошибского сельского поселения</c:v>
                </c:pt>
              </c:strCache>
            </c:strRef>
          </c:tx>
          <c:dLbls>
            <c:dLbl>
              <c:idx val="0"/>
              <c:layout>
                <c:manualLayout>
                  <c:x val="4.651162790697687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6511627906976874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3.1170031903601848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4.6511627906976874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4.6403469554718224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3.1007751937984496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6504747349260136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6511627906976874E-3"/>
                  <c:y val="-4.4370493621741719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Лист1!$F$10:$O$10</c:f>
              <c:numCache>
                <c:formatCode>0.00000</c:formatCode>
                <c:ptCount val="9"/>
                <c:pt idx="0">
                  <c:v>436.3</c:v>
                </c:pt>
                <c:pt idx="1">
                  <c:v>770.5</c:v>
                </c:pt>
                <c:pt idx="2">
                  <c:v>775.5</c:v>
                </c:pt>
                <c:pt idx="3">
                  <c:v>790.8</c:v>
                </c:pt>
                <c:pt idx="4">
                  <c:v>837.09898999999996</c:v>
                </c:pt>
                <c:pt idx="5">
                  <c:v>877.03218000000004</c:v>
                </c:pt>
                <c:pt idx="6">
                  <c:v>959.37896000000001</c:v>
                </c:pt>
                <c:pt idx="7">
                  <c:v>951.37471000000005</c:v>
                </c:pt>
                <c:pt idx="8">
                  <c:v>1192.92346</c:v>
                </c:pt>
              </c:numCache>
            </c:numRef>
          </c:val>
        </c:ser>
        <c:ser>
          <c:idx val="7"/>
          <c:order val="7"/>
          <c:tx>
            <c:strRef>
              <c:f>Лист1!$C$11:$E$11</c:f>
              <c:strCache>
                <c:ptCount val="1"/>
                <c:pt idx="0">
                  <c:v>МКУ"Ошибский сельский культурно-досуговый центр"</c:v>
                </c:pt>
              </c:strCache>
            </c:strRef>
          </c:tx>
          <c:dLbls>
            <c:dLbl>
              <c:idx val="0"/>
              <c:layout>
                <c:manualLayout>
                  <c:x val="4.634994206257236E-3"/>
                  <c:y val="-8.1344965269213094E-17"/>
                </c:manualLayout>
              </c:layout>
              <c:showVal val="1"/>
            </c:dLbl>
            <c:dLbl>
              <c:idx val="1"/>
              <c:layout>
                <c:manualLayout>
                  <c:x val="4.6349942062572057E-3"/>
                  <c:y val="-8.1344965269213094E-17"/>
                </c:manualLayout>
              </c:layout>
              <c:showVal val="1"/>
            </c:dLbl>
            <c:dLbl>
              <c:idx val="2"/>
              <c:layout>
                <c:manualLayout>
                  <c:x val="4.634994206257236E-3"/>
                  <c:y val="-8.1344965269213094E-17"/>
                </c:manualLayout>
              </c:layout>
              <c:showVal val="1"/>
            </c:dLbl>
            <c:dLbl>
              <c:idx val="3"/>
              <c:layout>
                <c:manualLayout>
                  <c:x val="4.6511627906976319E-3"/>
                  <c:y val="-2.2185246810870829E-3"/>
                </c:manualLayout>
              </c:layout>
              <c:showVal val="1"/>
            </c:dLbl>
            <c:dLbl>
              <c:idx val="4"/>
              <c:layout>
                <c:manualLayout>
                  <c:x val="7.7519379844961369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7.7519379844961369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4.634994206257236E-3"/>
                  <c:y val="-8.1344965269213094E-17"/>
                </c:manualLayout>
              </c:layout>
              <c:showVal val="1"/>
            </c:dLbl>
            <c:dLbl>
              <c:idx val="7"/>
              <c:layout>
                <c:manualLayout>
                  <c:x val="3.089996137504717E-3"/>
                  <c:y val="-8.1344965269213094E-17"/>
                </c:manualLayout>
              </c:layout>
              <c:showVal val="1"/>
            </c:dLbl>
            <c:dLbl>
              <c:idx val="8"/>
              <c:layout>
                <c:manualLayout>
                  <c:x val="1.2392344352089239E-2"/>
                  <c:y val="-0.1087077093732667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Лист1!$F$11:$O$11</c:f>
              <c:numCache>
                <c:formatCode>0.00000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5154.0677299999998</c:v>
                </c:pt>
              </c:numCache>
            </c:numRef>
          </c:val>
        </c:ser>
        <c:ser>
          <c:idx val="8"/>
          <c:order val="8"/>
          <c:tx>
            <c:strRef>
              <c:f>Лист1!$C$12:$E$12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Лист1!$F$12:$O$12</c:f>
              <c:numCache>
                <c:formatCode>0.00000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2194.1616399999998</c:v>
                </c:pt>
                <c:pt idx="8">
                  <c:v>9274.4658999999992</c:v>
                </c:pt>
              </c:numCache>
            </c:numRef>
          </c:val>
        </c:ser>
        <c:ser>
          <c:idx val="9"/>
          <c:order val="9"/>
          <c:tx>
            <c:strRef>
              <c:f>Лист1!$C$13:$E$13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Лист1!$F$13:$O$13</c:f>
            </c:numRef>
          </c:val>
        </c:ser>
        <c:ser>
          <c:idx val="10"/>
          <c:order val="10"/>
          <c:tx>
            <c:strRef>
              <c:f>Лист1!$C$14:$E$14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Лист1!$F$14:$O$14</c:f>
            </c:numRef>
          </c:val>
        </c:ser>
        <c:ser>
          <c:idx val="11"/>
          <c:order val="11"/>
          <c:tx>
            <c:strRef>
              <c:f>Лист1!$C$15:$E$15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Лист1!$F$15:$O$15</c:f>
            </c:numRef>
          </c:val>
        </c:ser>
        <c:ser>
          <c:idx val="12"/>
          <c:order val="12"/>
          <c:tx>
            <c:strRef>
              <c:f>Лист1!$C$16:$E$16</c:f>
              <c:strCache>
                <c:ptCount val="1"/>
                <c:pt idx="0">
                  <c:v>МКУ "Сервисный центр Ошибского сельского поселения"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Лист1!$F$16:$O$16</c:f>
            </c:numRef>
          </c:val>
        </c:ser>
        <c:ser>
          <c:idx val="13"/>
          <c:order val="13"/>
          <c:tx>
            <c:strRef>
              <c:f>Лист1!$C$17:$E$17</c:f>
              <c:strCache>
                <c:ptCount val="1"/>
                <c:pt idx="0">
                  <c:v>МУ "Ошибский сельский культурно-досуговый центр" </c:v>
                </c:pt>
              </c:strCache>
            </c:strRef>
          </c:tx>
          <c:dLbls>
            <c:dLbl>
              <c:idx val="5"/>
              <c:layout>
                <c:manualLayout>
                  <c:x val="-4.6511627906976848E-3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4.634994206257236E-3"/>
                  <c:y val="-6.655574043261313E-3"/>
                </c:manualLayout>
              </c:layout>
              <c:showVal val="1"/>
            </c:dLbl>
            <c:dLbl>
              <c:idx val="8"/>
              <c:layout>
                <c:manualLayout>
                  <c:x val="4.6511627906975711E-3"/>
                  <c:y val="0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Лист1!$F$17:$O$17</c:f>
              <c:numCache>
                <c:formatCode>0.00000</c:formatCode>
                <c:ptCount val="9"/>
                <c:pt idx="0">
                  <c:v>0</c:v>
                </c:pt>
                <c:pt idx="1">
                  <c:v>2984.7</c:v>
                </c:pt>
                <c:pt idx="2">
                  <c:v>3866.5</c:v>
                </c:pt>
                <c:pt idx="3">
                  <c:v>3342</c:v>
                </c:pt>
                <c:pt idx="4">
                  <c:v>1976.9145900000001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Лист1!$C$18:$E$18</c:f>
              <c:strCache>
                <c:ptCount val="1"/>
                <c:pt idx="0">
                  <c:v>МУ "Ошибская сельская библиотека" </c:v>
                </c:pt>
              </c:strCache>
            </c:strRef>
          </c:tx>
          <c:cat>
            <c:strRef>
              <c:f>Лист1!$F$3:$O$3</c:f>
              <c:strCache>
                <c:ptCount val="9"/>
                <c:pt idx="0">
                  <c:v>2006 год</c:v>
                </c:pt>
                <c:pt idx="1">
                  <c:v>2007 год</c:v>
                </c:pt>
                <c:pt idx="2">
                  <c:v>2008 год</c:v>
                </c:pt>
                <c:pt idx="3">
                  <c:v>2009 год</c:v>
                </c:pt>
                <c:pt idx="4">
                  <c:v>2010 год</c:v>
                </c:pt>
                <c:pt idx="5">
                  <c:v>2011 год</c:v>
                </c:pt>
                <c:pt idx="6">
                  <c:v>2012 год</c:v>
                </c:pt>
                <c:pt idx="7">
                  <c:v>2013 год</c:v>
                </c:pt>
                <c:pt idx="8">
                  <c:v>2014 год</c:v>
                </c:pt>
              </c:strCache>
            </c:strRef>
          </c:cat>
          <c:val>
            <c:numRef>
              <c:f>Лист1!$F$18:$O$18</c:f>
              <c:numCache>
                <c:formatCode>0.00000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977.4</c:v>
                </c:pt>
                <c:pt idx="4">
                  <c:v>615.62273000000005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hape val="box"/>
        <c:axId val="67326336"/>
        <c:axId val="67327872"/>
        <c:axId val="0"/>
      </c:bar3DChart>
      <c:catAx>
        <c:axId val="67326336"/>
        <c:scaling>
          <c:orientation val="minMax"/>
        </c:scaling>
        <c:axPos val="b"/>
        <c:tickLblPos val="nextTo"/>
        <c:crossAx val="67327872"/>
        <c:crosses val="autoZero"/>
        <c:auto val="1"/>
        <c:lblAlgn val="ctr"/>
        <c:lblOffset val="100"/>
      </c:catAx>
      <c:valAx>
        <c:axId val="67327872"/>
        <c:scaling>
          <c:orientation val="minMax"/>
        </c:scaling>
        <c:axPos val="l"/>
        <c:majorGridlines/>
        <c:numFmt formatCode="0.00000" sourceLinked="1"/>
        <c:tickLblPos val="nextTo"/>
        <c:crossAx val="67326336"/>
        <c:crosses val="autoZero"/>
        <c:crossBetween val="between"/>
      </c:valAx>
      <c:spPr>
        <a:ln>
          <a:noFill/>
        </a:ln>
      </c:spPr>
    </c:plotArea>
    <c:legend>
      <c:legendPos val="b"/>
    </c:legend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Лист2!$B$6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Лист2!$C$6:$M$6</c:f>
              <c:numCache>
                <c:formatCode>0.00</c:formatCode>
                <c:ptCount val="5"/>
                <c:pt idx="0">
                  <c:v>4692.1642599999996</c:v>
                </c:pt>
                <c:pt idx="1">
                  <c:v>5032.0620600000002</c:v>
                </c:pt>
                <c:pt idx="2">
                  <c:v>5404.1682600000004</c:v>
                </c:pt>
                <c:pt idx="3">
                  <c:v>5595.7605299999996</c:v>
                </c:pt>
                <c:pt idx="4">
                  <c:v>2022.57062</c:v>
                </c:pt>
              </c:numCache>
            </c:numRef>
          </c:val>
        </c:ser>
        <c:ser>
          <c:idx val="1"/>
          <c:order val="1"/>
          <c:tx>
            <c:strRef>
              <c:f>Лист2!$B$7</c:f>
              <c:strCache>
                <c:ptCount val="1"/>
                <c:pt idx="0">
                  <c:v>Национальная оборона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Лист2!$C$7:$M$7</c:f>
              <c:numCache>
                <c:formatCode>0.00</c:formatCode>
                <c:ptCount val="5"/>
                <c:pt idx="0">
                  <c:v>232.81246999999999</c:v>
                </c:pt>
                <c:pt idx="1">
                  <c:v>272.79423000000003</c:v>
                </c:pt>
                <c:pt idx="2">
                  <c:v>229.8</c:v>
                </c:pt>
                <c:pt idx="3">
                  <c:v>250.1</c:v>
                </c:pt>
                <c:pt idx="4">
                  <c:v>92.426599999999993</c:v>
                </c:pt>
              </c:numCache>
            </c:numRef>
          </c:val>
        </c:ser>
        <c:ser>
          <c:idx val="2"/>
          <c:order val="2"/>
          <c:tx>
            <c:strRef>
              <c:f>Лист2!$B$8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Лист2!$C$8:$M$8</c:f>
              <c:numCache>
                <c:formatCode>0.00</c:formatCode>
                <c:ptCount val="5"/>
                <c:pt idx="0">
                  <c:v>2451.4734800000001</c:v>
                </c:pt>
                <c:pt idx="1">
                  <c:v>2592.4648299999999</c:v>
                </c:pt>
                <c:pt idx="2">
                  <c:v>2963.1089499999998</c:v>
                </c:pt>
                <c:pt idx="3">
                  <c:v>150</c:v>
                </c:pt>
                <c:pt idx="4">
                  <c:v>3.2</c:v>
                </c:pt>
              </c:numCache>
            </c:numRef>
          </c:val>
        </c:ser>
        <c:ser>
          <c:idx val="3"/>
          <c:order val="3"/>
          <c:tx>
            <c:strRef>
              <c:f>Лист2!$B$9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Лист2!$C$9:$M$9</c:f>
              <c:numCache>
                <c:formatCode>0.00</c:formatCode>
                <c:ptCount val="5"/>
                <c:pt idx="0">
                  <c:v>1471.9385299999999</c:v>
                </c:pt>
                <c:pt idx="1">
                  <c:v>5537.8924500000003</c:v>
                </c:pt>
                <c:pt idx="2">
                  <c:v>2766.8410899999999</c:v>
                </c:pt>
                <c:pt idx="3">
                  <c:v>2216.36672</c:v>
                </c:pt>
                <c:pt idx="4">
                  <c:v>645.60708</c:v>
                </c:pt>
              </c:numCache>
            </c:numRef>
          </c:val>
        </c:ser>
        <c:ser>
          <c:idx val="4"/>
          <c:order val="4"/>
          <c:tx>
            <c:strRef>
              <c:f>Лист2!$B$10</c:f>
              <c:strCache>
                <c:ptCount val="1"/>
                <c:pt idx="0">
                  <c:v>Жилищно - коммунальное хозяйство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Лист2!$C$10:$M$10</c:f>
              <c:numCache>
                <c:formatCode>0.00</c:formatCode>
                <c:ptCount val="5"/>
                <c:pt idx="0">
                  <c:v>5881.8892599999999</c:v>
                </c:pt>
                <c:pt idx="1">
                  <c:v>5891.8968500000001</c:v>
                </c:pt>
                <c:pt idx="2">
                  <c:v>11028.44757</c:v>
                </c:pt>
                <c:pt idx="3">
                  <c:v>17030.048640000001</c:v>
                </c:pt>
                <c:pt idx="4">
                  <c:v>5562.8531999999996</c:v>
                </c:pt>
              </c:numCache>
            </c:numRef>
          </c:val>
        </c:ser>
        <c:ser>
          <c:idx val="5"/>
          <c:order val="5"/>
          <c:tx>
            <c:strRef>
              <c:f>Лист2!$B$11</c:f>
              <c:strCache>
                <c:ptCount val="1"/>
                <c:pt idx="0">
                  <c:v>Культура, кинематография, СМИ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Лист2!$C$11:$M$11</c:f>
              <c:numCache>
                <c:formatCode>0.00</c:formatCode>
                <c:ptCount val="5"/>
                <c:pt idx="0">
                  <c:v>5253.5</c:v>
                </c:pt>
                <c:pt idx="1">
                  <c:v>7128.6859999999997</c:v>
                </c:pt>
                <c:pt idx="2">
                  <c:v>4956.4677300000003</c:v>
                </c:pt>
                <c:pt idx="3">
                  <c:v>5608.3092999999999</c:v>
                </c:pt>
                <c:pt idx="4">
                  <c:v>1850.8594900000001</c:v>
                </c:pt>
              </c:numCache>
            </c:numRef>
          </c:val>
        </c:ser>
        <c:ser>
          <c:idx val="6"/>
          <c:order val="6"/>
          <c:tx>
            <c:strRef>
              <c:f>Лист2!$B$12</c:f>
              <c:strCache>
                <c:ptCount val="1"/>
                <c:pt idx="0">
                  <c:v>Социальная политика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Лист2!$C$12:$M$12</c:f>
              <c:numCache>
                <c:formatCode>0.00</c:formatCode>
                <c:ptCount val="5"/>
                <c:pt idx="0">
                  <c:v>308.42099999999999</c:v>
                </c:pt>
                <c:pt idx="1">
                  <c:v>414.89442000000003</c:v>
                </c:pt>
                <c:pt idx="2">
                  <c:v>371.71008</c:v>
                </c:pt>
                <c:pt idx="3">
                  <c:v>449.07987000000003</c:v>
                </c:pt>
                <c:pt idx="4">
                  <c:v>172.06348</c:v>
                </c:pt>
              </c:numCache>
            </c:numRef>
          </c:val>
        </c:ser>
        <c:ser>
          <c:idx val="7"/>
          <c:order val="7"/>
          <c:tx>
            <c:strRef>
              <c:f>Лист2!$B$13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cat>
            <c:numRef>
              <c:f>Лист2!$C$5:$M$5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 formatCode="dd/mm/yyyy">
                  <c:v>42552</c:v>
                </c:pt>
              </c:numCache>
            </c:numRef>
          </c:cat>
          <c:val>
            <c:numRef>
              <c:f>Лист2!$C$13:$M$13</c:f>
              <c:numCache>
                <c:formatCode>0.00</c:formatCode>
                <c:ptCount val="5"/>
                <c:pt idx="0">
                  <c:v>75</c:v>
                </c:pt>
                <c:pt idx="1">
                  <c:v>95</c:v>
                </c:pt>
                <c:pt idx="2">
                  <c:v>101</c:v>
                </c:pt>
                <c:pt idx="3">
                  <c:v>101</c:v>
                </c:pt>
                <c:pt idx="4">
                  <c:v>45</c:v>
                </c:pt>
              </c:numCache>
            </c:numRef>
          </c:val>
        </c:ser>
        <c:shape val="box"/>
        <c:axId val="67660416"/>
        <c:axId val="67682688"/>
        <c:axId val="0"/>
      </c:bar3DChart>
      <c:catAx>
        <c:axId val="67660416"/>
        <c:scaling>
          <c:orientation val="minMax"/>
        </c:scaling>
        <c:axPos val="b"/>
        <c:numFmt formatCode="General" sourceLinked="1"/>
        <c:tickLblPos val="nextTo"/>
        <c:crossAx val="67682688"/>
        <c:crosses val="autoZero"/>
        <c:auto val="1"/>
        <c:lblAlgn val="ctr"/>
        <c:lblOffset val="100"/>
      </c:catAx>
      <c:valAx>
        <c:axId val="67682688"/>
        <c:scaling>
          <c:orientation val="minMax"/>
        </c:scaling>
        <c:axPos val="l"/>
        <c:majorGridlines/>
        <c:numFmt formatCode="0.00" sourceLinked="1"/>
        <c:tickLblPos val="nextTo"/>
        <c:crossAx val="67660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18</xdr:row>
      <xdr:rowOff>133350</xdr:rowOff>
    </xdr:from>
    <xdr:to>
      <xdr:col>13</xdr:col>
      <xdr:colOff>904875</xdr:colOff>
      <xdr:row>48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16</xdr:row>
      <xdr:rowOff>85725</xdr:rowOff>
    </xdr:from>
    <xdr:to>
      <xdr:col>14</xdr:col>
      <xdr:colOff>238125</xdr:colOff>
      <xdr:row>34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workbookViewId="0">
      <selection activeCell="R6" sqref="R6"/>
    </sheetView>
  </sheetViews>
  <sheetFormatPr defaultRowHeight="15"/>
  <cols>
    <col min="2" max="2" width="4.42578125" customWidth="1"/>
    <col min="6" max="7" width="9.42578125" bestFit="1" customWidth="1"/>
    <col min="8" max="8" width="10" bestFit="1" customWidth="1"/>
    <col min="9" max="9" width="9.42578125" bestFit="1" customWidth="1"/>
    <col min="10" max="13" width="10" bestFit="1" customWidth="1"/>
    <col min="14" max="14" width="11.42578125" customWidth="1"/>
    <col min="15" max="15" width="13" hidden="1" customWidth="1"/>
    <col min="16" max="16" width="0.28515625" customWidth="1"/>
    <col min="17" max="17" width="9.140625" hidden="1" customWidth="1"/>
  </cols>
  <sheetData>
    <row r="1" spans="2:17" ht="15.75">
      <c r="B1" s="1"/>
      <c r="C1" s="32" t="s">
        <v>8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9" t="s">
        <v>26</v>
      </c>
      <c r="O1" s="3"/>
      <c r="P1" s="1"/>
    </row>
    <row r="2" spans="2:17" ht="15.75">
      <c r="B2" s="45" t="s">
        <v>23</v>
      </c>
      <c r="C2" s="39" t="s">
        <v>0</v>
      </c>
      <c r="D2" s="40"/>
      <c r="E2" s="41"/>
      <c r="F2" s="33" t="s">
        <v>24</v>
      </c>
      <c r="G2" s="34"/>
      <c r="H2" s="34"/>
      <c r="I2" s="34"/>
      <c r="J2" s="34"/>
      <c r="K2" s="34"/>
      <c r="L2" s="34"/>
      <c r="M2" s="34"/>
      <c r="N2" s="34"/>
      <c r="O2" s="35"/>
      <c r="P2" s="4"/>
    </row>
    <row r="3" spans="2:17" ht="15.75">
      <c r="B3" s="46"/>
      <c r="C3" s="42"/>
      <c r="D3" s="43"/>
      <c r="E3" s="44"/>
      <c r="F3" s="6" t="s">
        <v>1</v>
      </c>
      <c r="G3" s="6" t="s">
        <v>2</v>
      </c>
      <c r="H3" s="6" t="s">
        <v>22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47" t="s">
        <v>25</v>
      </c>
      <c r="O3" s="48"/>
      <c r="P3" s="2"/>
    </row>
    <row r="4" spans="2:17" ht="15.75" hidden="1">
      <c r="B4" s="2"/>
      <c r="C4" s="49" t="s">
        <v>9</v>
      </c>
      <c r="D4" s="49"/>
      <c r="E4" s="49"/>
      <c r="F4" s="2">
        <f>F6+F10</f>
        <v>4073.7000000000003</v>
      </c>
      <c r="G4" s="2">
        <f>G6+G10+G17</f>
        <v>12396.5</v>
      </c>
      <c r="H4" s="2">
        <f>H6+H10+H17</f>
        <v>15780.6</v>
      </c>
      <c r="I4" s="5">
        <f>I6+I10+I17+I18</f>
        <v>12395.5</v>
      </c>
      <c r="J4" s="2">
        <f>J6+J10+J17+J18</f>
        <v>14562.577820000002</v>
      </c>
      <c r="K4" s="2">
        <f>K6+K10</f>
        <v>16285.370800000001</v>
      </c>
      <c r="L4" s="2">
        <f>L6+L10</f>
        <v>20367.199000000001</v>
      </c>
      <c r="M4" s="2">
        <f>M6+M10+M12</f>
        <v>26965.690839999999</v>
      </c>
      <c r="N4" s="2">
        <f>N6+N10+N11+N12</f>
        <v>27821.543679999999</v>
      </c>
      <c r="O4" s="2"/>
      <c r="P4" s="1"/>
    </row>
    <row r="5" spans="2:17" ht="15.75" hidden="1">
      <c r="B5" s="2"/>
      <c r="C5" s="50" t="s">
        <v>10</v>
      </c>
      <c r="D5" s="50"/>
      <c r="E5" s="50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2:17" ht="33.75" customHeight="1">
      <c r="B6" s="7">
        <v>1</v>
      </c>
      <c r="C6" s="36" t="s">
        <v>11</v>
      </c>
      <c r="D6" s="37"/>
      <c r="E6" s="38"/>
      <c r="F6" s="10">
        <v>3637.4</v>
      </c>
      <c r="G6" s="10">
        <v>8641.2999999999993</v>
      </c>
      <c r="H6" s="10">
        <v>11138.6</v>
      </c>
      <c r="I6" s="10">
        <v>7285.3</v>
      </c>
      <c r="J6" s="11">
        <v>11132.941510000001</v>
      </c>
      <c r="K6" s="11">
        <v>15408.33862</v>
      </c>
      <c r="L6" s="11">
        <v>19407.820039999999</v>
      </c>
      <c r="M6" s="11">
        <v>23820.154490000001</v>
      </c>
      <c r="N6" s="11">
        <v>12200.086590000001</v>
      </c>
      <c r="O6" s="2"/>
      <c r="P6" s="1"/>
    </row>
    <row r="7" spans="2:17" ht="15.75" hidden="1">
      <c r="B7" s="7"/>
      <c r="C7" s="51" t="s">
        <v>10</v>
      </c>
      <c r="D7" s="51"/>
      <c r="E7" s="51"/>
      <c r="F7" s="10"/>
      <c r="G7" s="10"/>
      <c r="H7" s="10"/>
      <c r="I7" s="10"/>
      <c r="J7" s="10"/>
      <c r="K7" s="10"/>
      <c r="L7" s="11"/>
      <c r="M7" s="11"/>
      <c r="N7" s="11"/>
      <c r="O7" s="2"/>
      <c r="P7" s="1"/>
      <c r="Q7" s="1"/>
    </row>
    <row r="8" spans="2:17" ht="38.25" hidden="1" customHeight="1">
      <c r="B8" s="8" t="s">
        <v>16</v>
      </c>
      <c r="C8" s="36" t="s">
        <v>12</v>
      </c>
      <c r="D8" s="37"/>
      <c r="E8" s="38"/>
      <c r="F8" s="10">
        <v>0</v>
      </c>
      <c r="G8" s="10">
        <v>0</v>
      </c>
      <c r="H8" s="10">
        <v>0</v>
      </c>
      <c r="I8" s="10">
        <v>0</v>
      </c>
      <c r="J8" s="10">
        <v>1615.8</v>
      </c>
      <c r="K8" s="10">
        <v>3953.7</v>
      </c>
      <c r="L8" s="11">
        <v>5379.1580000000004</v>
      </c>
      <c r="M8" s="11">
        <v>5697.3</v>
      </c>
      <c r="N8" s="11">
        <v>0</v>
      </c>
      <c r="O8" s="2"/>
      <c r="P8" s="1"/>
      <c r="Q8" s="1"/>
    </row>
    <row r="9" spans="2:17" ht="30.75" hidden="1" customHeight="1">
      <c r="B9" s="8" t="s">
        <v>17</v>
      </c>
      <c r="C9" s="36" t="s">
        <v>13</v>
      </c>
      <c r="D9" s="37"/>
      <c r="E9" s="38"/>
      <c r="F9" s="10">
        <v>0</v>
      </c>
      <c r="G9" s="10">
        <v>0</v>
      </c>
      <c r="H9" s="10">
        <v>0</v>
      </c>
      <c r="I9" s="10">
        <v>0</v>
      </c>
      <c r="J9" s="10">
        <v>486</v>
      </c>
      <c r="K9" s="10">
        <v>1361.2</v>
      </c>
      <c r="L9" s="11">
        <v>1462</v>
      </c>
      <c r="M9" s="11">
        <v>1825.8</v>
      </c>
      <c r="N9" s="11">
        <v>0</v>
      </c>
      <c r="O9" s="2"/>
      <c r="P9" s="1"/>
      <c r="Q9" s="1"/>
    </row>
    <row r="10" spans="2:17" ht="50.25" customHeight="1">
      <c r="B10" s="7">
        <v>2</v>
      </c>
      <c r="C10" s="36" t="s">
        <v>14</v>
      </c>
      <c r="D10" s="37"/>
      <c r="E10" s="38"/>
      <c r="F10" s="10">
        <v>436.3</v>
      </c>
      <c r="G10" s="10">
        <v>770.5</v>
      </c>
      <c r="H10" s="10">
        <v>775.5</v>
      </c>
      <c r="I10" s="10">
        <v>790.8</v>
      </c>
      <c r="J10" s="11">
        <v>837.09898999999996</v>
      </c>
      <c r="K10" s="11">
        <v>877.03218000000004</v>
      </c>
      <c r="L10" s="11">
        <v>959.37896000000001</v>
      </c>
      <c r="M10" s="11">
        <v>951.37471000000005</v>
      </c>
      <c r="N10" s="11">
        <v>1192.92346</v>
      </c>
      <c r="O10" s="2"/>
      <c r="P10" s="1"/>
      <c r="Q10" s="1"/>
    </row>
    <row r="11" spans="2:17" ht="34.5" customHeight="1">
      <c r="B11" s="7">
        <v>3</v>
      </c>
      <c r="C11" s="36" t="s">
        <v>15</v>
      </c>
      <c r="D11" s="37"/>
      <c r="E11" s="38"/>
      <c r="F11" s="10">
        <v>0</v>
      </c>
      <c r="G11" s="10">
        <v>0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5154.0677299999998</v>
      </c>
      <c r="O11" s="2"/>
      <c r="P11" s="1"/>
      <c r="Q11" s="1"/>
    </row>
    <row r="12" spans="2:17" ht="45.75" customHeight="1">
      <c r="B12" s="7">
        <v>4</v>
      </c>
      <c r="C12" s="36" t="s">
        <v>18</v>
      </c>
      <c r="D12" s="37"/>
      <c r="E12" s="38"/>
      <c r="F12" s="10">
        <v>0</v>
      </c>
      <c r="G12" s="10">
        <v>0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1">
        <v>2194.1616399999998</v>
      </c>
      <c r="N12" s="11">
        <v>9274.4658999999992</v>
      </c>
      <c r="O12" s="2"/>
      <c r="P12" s="1"/>
      <c r="Q12" s="1"/>
    </row>
    <row r="13" spans="2:17" ht="15.75" hidden="1">
      <c r="B13" s="7"/>
      <c r="C13" s="51"/>
      <c r="D13" s="51"/>
      <c r="E13" s="51"/>
      <c r="F13" s="10"/>
      <c r="G13" s="10"/>
      <c r="H13" s="10"/>
      <c r="I13" s="10"/>
      <c r="J13" s="10"/>
      <c r="K13" s="11"/>
      <c r="L13" s="11"/>
      <c r="M13" s="11"/>
      <c r="N13" s="11"/>
      <c r="O13" s="2"/>
      <c r="P13" s="1"/>
      <c r="Q13" s="1"/>
    </row>
    <row r="14" spans="2:17" ht="15.75" hidden="1">
      <c r="B14" s="7"/>
      <c r="C14" s="51"/>
      <c r="D14" s="51"/>
      <c r="E14" s="51"/>
      <c r="F14" s="10"/>
      <c r="G14" s="10"/>
      <c r="H14" s="10"/>
      <c r="I14" s="10"/>
      <c r="J14" s="10"/>
      <c r="K14" s="11"/>
      <c r="L14" s="11"/>
      <c r="M14" s="11"/>
      <c r="N14" s="11"/>
      <c r="O14" s="2"/>
      <c r="P14" s="1"/>
      <c r="Q14" s="1"/>
    </row>
    <row r="15" spans="2:17" ht="15.75" hidden="1">
      <c r="B15" s="7"/>
      <c r="C15" s="51"/>
      <c r="D15" s="51"/>
      <c r="E15" s="51"/>
      <c r="F15" s="10"/>
      <c r="G15" s="10"/>
      <c r="H15" s="10"/>
      <c r="I15" s="10"/>
      <c r="J15" s="10"/>
      <c r="K15" s="11"/>
      <c r="L15" s="11"/>
      <c r="M15" s="11"/>
      <c r="N15" s="11"/>
      <c r="O15" s="2"/>
      <c r="P15" s="1"/>
      <c r="Q15" s="1"/>
    </row>
    <row r="16" spans="2:17" ht="15.75" hidden="1">
      <c r="B16" s="7"/>
      <c r="C16" s="51"/>
      <c r="D16" s="51"/>
      <c r="E16" s="51"/>
      <c r="F16" s="10"/>
      <c r="G16" s="10"/>
      <c r="H16" s="10"/>
      <c r="I16" s="10"/>
      <c r="J16" s="10"/>
      <c r="K16" s="11"/>
      <c r="L16" s="11"/>
      <c r="M16" s="11"/>
      <c r="N16" s="11"/>
      <c r="O16" s="2"/>
      <c r="P16" s="1"/>
      <c r="Q16" s="1"/>
    </row>
    <row r="17" spans="2:17" ht="31.5" customHeight="1">
      <c r="B17" s="7">
        <v>5</v>
      </c>
      <c r="C17" s="36" t="s">
        <v>20</v>
      </c>
      <c r="D17" s="37"/>
      <c r="E17" s="38"/>
      <c r="F17" s="10">
        <v>0</v>
      </c>
      <c r="G17" s="10">
        <v>2984.7</v>
      </c>
      <c r="H17" s="10">
        <v>3866.5</v>
      </c>
      <c r="I17" s="10">
        <v>3342</v>
      </c>
      <c r="J17" s="11">
        <v>1976.9145900000001</v>
      </c>
      <c r="K17" s="11">
        <v>0</v>
      </c>
      <c r="L17" s="11">
        <v>0</v>
      </c>
      <c r="M17" s="11">
        <v>0</v>
      </c>
      <c r="N17" s="11">
        <v>0</v>
      </c>
      <c r="O17" s="2"/>
      <c r="P17" s="1"/>
      <c r="Q17" s="1"/>
    </row>
    <row r="18" spans="2:17" ht="33" customHeight="1">
      <c r="B18" s="7">
        <v>6</v>
      </c>
      <c r="C18" s="36" t="s">
        <v>21</v>
      </c>
      <c r="D18" s="37"/>
      <c r="E18" s="38"/>
      <c r="F18" s="10">
        <v>0</v>
      </c>
      <c r="G18" s="10">
        <v>0</v>
      </c>
      <c r="H18" s="10">
        <v>0</v>
      </c>
      <c r="I18" s="10">
        <v>977.4</v>
      </c>
      <c r="J18" s="11">
        <v>615.62273000000005</v>
      </c>
      <c r="K18" s="11">
        <v>0</v>
      </c>
      <c r="L18" s="11">
        <v>0</v>
      </c>
      <c r="M18" s="11">
        <v>0</v>
      </c>
      <c r="N18" s="11">
        <v>0</v>
      </c>
      <c r="O18" s="2"/>
      <c r="P18" s="1"/>
      <c r="Q18" s="1"/>
    </row>
    <row r="20" spans="2:17">
      <c r="H20" t="s">
        <v>19</v>
      </c>
    </row>
  </sheetData>
  <mergeCells count="20">
    <mergeCell ref="C17:E17"/>
    <mergeCell ref="C18:E18"/>
    <mergeCell ref="C12:E12"/>
    <mergeCell ref="C13:E13"/>
    <mergeCell ref="C14:E14"/>
    <mergeCell ref="C15:E15"/>
    <mergeCell ref="C16:E16"/>
    <mergeCell ref="C1:M1"/>
    <mergeCell ref="F2:O2"/>
    <mergeCell ref="C11:E11"/>
    <mergeCell ref="C2:E3"/>
    <mergeCell ref="B2:B3"/>
    <mergeCell ref="N3:O3"/>
    <mergeCell ref="C4:E4"/>
    <mergeCell ref="C5:E5"/>
    <mergeCell ref="C6:E6"/>
    <mergeCell ref="C8:E8"/>
    <mergeCell ref="C7:E7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10" workbookViewId="0">
      <selection activeCell="M14" sqref="M14"/>
    </sheetView>
  </sheetViews>
  <sheetFormatPr defaultRowHeight="15"/>
  <cols>
    <col min="1" max="1" width="9.28515625" customWidth="1"/>
    <col min="2" max="2" width="24.140625" customWidth="1"/>
    <col min="3" max="4" width="11.140625" hidden="1" customWidth="1"/>
    <col min="5" max="8" width="12.42578125" hidden="1" customWidth="1"/>
    <col min="9" max="9" width="11.140625" customWidth="1"/>
    <col min="10" max="10" width="11.5703125" customWidth="1"/>
    <col min="11" max="11" width="11" customWidth="1"/>
    <col min="12" max="12" width="12.85546875" customWidth="1"/>
    <col min="13" max="13" width="12" customWidth="1"/>
    <col min="14" max="14" width="12.28515625" hidden="1" customWidth="1"/>
  </cols>
  <sheetData>
    <row r="1" spans="1:14" ht="18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21" t="s">
        <v>46</v>
      </c>
      <c r="N4" s="13" t="s">
        <v>39</v>
      </c>
    </row>
    <row r="5" spans="1:14" ht="52.5" customHeight="1">
      <c r="A5" s="23" t="s">
        <v>28</v>
      </c>
      <c r="B5" s="23" t="s">
        <v>29</v>
      </c>
      <c r="C5" s="23">
        <v>2006</v>
      </c>
      <c r="D5" s="23">
        <v>2007</v>
      </c>
      <c r="E5" s="23">
        <v>2008</v>
      </c>
      <c r="F5" s="23">
        <v>2009</v>
      </c>
      <c r="G5" s="23">
        <v>2010</v>
      </c>
      <c r="H5" s="23">
        <v>2011</v>
      </c>
      <c r="I5" s="23">
        <v>2012</v>
      </c>
      <c r="J5" s="23">
        <v>2013</v>
      </c>
      <c r="K5" s="23">
        <v>2014</v>
      </c>
      <c r="L5" s="23">
        <v>2015</v>
      </c>
      <c r="M5" s="24">
        <v>42552</v>
      </c>
      <c r="N5" s="16"/>
    </row>
    <row r="6" spans="1:14" ht="30">
      <c r="A6" s="29" t="s">
        <v>40</v>
      </c>
      <c r="B6" s="30" t="s">
        <v>30</v>
      </c>
      <c r="C6" s="30"/>
      <c r="D6" s="30"/>
      <c r="E6" s="30"/>
      <c r="F6" s="30"/>
      <c r="G6" s="30"/>
      <c r="H6" s="30"/>
      <c r="I6" s="31">
        <v>4692.1642599999996</v>
      </c>
      <c r="J6" s="31">
        <v>5032.0620600000002</v>
      </c>
      <c r="K6" s="31">
        <v>5404.1682600000004</v>
      </c>
      <c r="L6" s="31">
        <v>5595.7605299999996</v>
      </c>
      <c r="M6" s="31">
        <v>2022.57062</v>
      </c>
      <c r="N6" s="18"/>
    </row>
    <row r="7" spans="1:14">
      <c r="A7" s="25" t="s">
        <v>41</v>
      </c>
      <c r="B7" s="26" t="s">
        <v>31</v>
      </c>
      <c r="C7" s="26"/>
      <c r="D7" s="26"/>
      <c r="E7" s="26"/>
      <c r="F7" s="26"/>
      <c r="G7" s="26"/>
      <c r="H7" s="26"/>
      <c r="I7" s="27">
        <v>232.81246999999999</v>
      </c>
      <c r="J7" s="27">
        <v>272.79423000000003</v>
      </c>
      <c r="K7" s="27">
        <v>229.8</v>
      </c>
      <c r="L7" s="27">
        <v>250.1</v>
      </c>
      <c r="M7" s="27">
        <v>92.426599999999993</v>
      </c>
      <c r="N7" s="18"/>
    </row>
    <row r="8" spans="1:14" ht="60">
      <c r="A8" s="17" t="s">
        <v>42</v>
      </c>
      <c r="B8" s="14" t="s">
        <v>32</v>
      </c>
      <c r="C8" s="14"/>
      <c r="D8" s="14"/>
      <c r="E8" s="14"/>
      <c r="F8" s="14"/>
      <c r="G8" s="14"/>
      <c r="H8" s="14"/>
      <c r="I8" s="31">
        <v>2451.4734800000001</v>
      </c>
      <c r="J8" s="31">
        <v>2592.4648299999999</v>
      </c>
      <c r="K8" s="31">
        <v>2963.1089499999998</v>
      </c>
      <c r="L8" s="31">
        <v>150</v>
      </c>
      <c r="M8" s="22">
        <v>3.2</v>
      </c>
      <c r="N8" s="18"/>
    </row>
    <row r="9" spans="1:14">
      <c r="A9" s="25" t="s">
        <v>43</v>
      </c>
      <c r="B9" s="26" t="s">
        <v>33</v>
      </c>
      <c r="C9" s="26"/>
      <c r="D9" s="26"/>
      <c r="E9" s="26"/>
      <c r="F9" s="26"/>
      <c r="G9" s="26"/>
      <c r="H9" s="26"/>
      <c r="I9" s="27">
        <v>1471.9385299999999</v>
      </c>
      <c r="J9" s="27">
        <v>5537.8924500000003</v>
      </c>
      <c r="K9" s="27">
        <v>2766.8410899999999</v>
      </c>
      <c r="L9" s="27">
        <v>2216.36672</v>
      </c>
      <c r="M9" s="27">
        <v>645.60708</v>
      </c>
      <c r="N9" s="18"/>
    </row>
    <row r="10" spans="1:14" ht="30">
      <c r="A10" s="17" t="s">
        <v>44</v>
      </c>
      <c r="B10" s="14" t="s">
        <v>34</v>
      </c>
      <c r="C10" s="14"/>
      <c r="D10" s="14"/>
      <c r="E10" s="14"/>
      <c r="F10" s="14"/>
      <c r="G10" s="14"/>
      <c r="H10" s="14"/>
      <c r="I10" s="31">
        <v>5881.8892599999999</v>
      </c>
      <c r="J10" s="31">
        <v>5891.8968500000001</v>
      </c>
      <c r="K10" s="31">
        <v>11028.44757</v>
      </c>
      <c r="L10" s="31">
        <v>17030.048640000001</v>
      </c>
      <c r="M10" s="22">
        <v>5562.8531999999996</v>
      </c>
      <c r="N10" s="18"/>
    </row>
    <row r="11" spans="1:14" ht="30">
      <c r="A11" s="25" t="s">
        <v>45</v>
      </c>
      <c r="B11" s="26" t="s">
        <v>35</v>
      </c>
      <c r="C11" s="26"/>
      <c r="D11" s="26"/>
      <c r="E11" s="26"/>
      <c r="F11" s="26"/>
      <c r="G11" s="26"/>
      <c r="H11" s="26"/>
      <c r="I11" s="27">
        <v>5253.5</v>
      </c>
      <c r="J11" s="27">
        <v>7128.6859999999997</v>
      </c>
      <c r="K11" s="27">
        <v>4956.4677300000003</v>
      </c>
      <c r="L11" s="27">
        <v>5608.3092999999999</v>
      </c>
      <c r="M11" s="27">
        <v>1850.8594900000001</v>
      </c>
      <c r="N11" s="18"/>
    </row>
    <row r="12" spans="1:14">
      <c r="A12" s="19">
        <v>1000</v>
      </c>
      <c r="B12" s="15" t="s">
        <v>36</v>
      </c>
      <c r="C12" s="15"/>
      <c r="D12" s="15"/>
      <c r="E12" s="15"/>
      <c r="F12" s="15"/>
      <c r="G12" s="15"/>
      <c r="H12" s="15"/>
      <c r="I12" s="31">
        <v>308.42099999999999</v>
      </c>
      <c r="J12" s="31">
        <v>414.89442000000003</v>
      </c>
      <c r="K12" s="31">
        <v>371.71008</v>
      </c>
      <c r="L12" s="31">
        <v>449.07987000000003</v>
      </c>
      <c r="M12" s="22">
        <v>172.06348</v>
      </c>
      <c r="N12" s="18"/>
    </row>
    <row r="13" spans="1:14" ht="30">
      <c r="A13" s="28">
        <v>1100</v>
      </c>
      <c r="B13" s="26" t="s">
        <v>37</v>
      </c>
      <c r="C13" s="26"/>
      <c r="D13" s="26"/>
      <c r="E13" s="26"/>
      <c r="F13" s="26"/>
      <c r="G13" s="26"/>
      <c r="H13" s="26"/>
      <c r="I13" s="27">
        <v>75</v>
      </c>
      <c r="J13" s="27">
        <v>95</v>
      </c>
      <c r="K13" s="27">
        <v>101</v>
      </c>
      <c r="L13" s="27">
        <v>101</v>
      </c>
      <c r="M13" s="27">
        <v>45</v>
      </c>
      <c r="N13" s="18"/>
    </row>
    <row r="14" spans="1:14">
      <c r="A14" s="53" t="s">
        <v>38</v>
      </c>
      <c r="B14" s="54"/>
      <c r="C14" s="20"/>
      <c r="D14" s="20"/>
      <c r="E14" s="20"/>
      <c r="F14" s="20"/>
      <c r="G14" s="20"/>
      <c r="H14" s="20"/>
      <c r="I14" s="31">
        <f>I6+I7+I8+I9+I10+I11+I12+I13</f>
        <v>20367.198999999997</v>
      </c>
      <c r="J14" s="31">
        <f>J6+J7+J8+J9+J10+J11+J12+J13</f>
        <v>26965.690839999999</v>
      </c>
      <c r="K14" s="31">
        <f t="shared" ref="K14:M14" si="0">K6+K7+K8+K9+K10+K11+K12+K13</f>
        <v>27821.543680000002</v>
      </c>
      <c r="L14" s="31">
        <f t="shared" si="0"/>
        <v>31400.665060000003</v>
      </c>
      <c r="M14" s="22">
        <f t="shared" si="0"/>
        <v>10394.580470000001</v>
      </c>
      <c r="N14" s="18"/>
    </row>
  </sheetData>
  <mergeCells count="2">
    <mergeCell ref="A1:N3"/>
    <mergeCell ref="A14:B14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2015-03-17T07:31:43Z</cp:lastPrinted>
  <dcterms:created xsi:type="dcterms:W3CDTF">2014-09-25T06:45:20Z</dcterms:created>
  <dcterms:modified xsi:type="dcterms:W3CDTF">2016-09-14T04:28:20Z</dcterms:modified>
</cp:coreProperties>
</file>